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1" l="1"/>
  <c r="Q6" i="1"/>
  <c r="J6" i="1"/>
  <c r="J2" i="1" s="1"/>
  <c r="Q4" i="1"/>
  <c r="J4" i="1"/>
</calcChain>
</file>

<file path=xl/sharedStrings.xml><?xml version="1.0" encoding="utf-8"?>
<sst xmlns="http://schemas.openxmlformats.org/spreadsheetml/2006/main" count="20" uniqueCount="18">
  <si>
    <t>Rainfall</t>
  </si>
  <si>
    <t>Address</t>
  </si>
  <si>
    <t>119 &amp; 117a First View Ave, Beachlands, Auckland, 2018</t>
  </si>
  <si>
    <t>Client</t>
  </si>
  <si>
    <t>Pugsy Trust and JW Payne Trust</t>
  </si>
  <si>
    <t>total roof area</t>
  </si>
  <si>
    <t>Eaves</t>
  </si>
  <si>
    <t>Date</t>
  </si>
  <si>
    <t>Tank Size</t>
  </si>
  <si>
    <t>MHU</t>
  </si>
  <si>
    <t>Traditional Roof Area</t>
  </si>
  <si>
    <t>Green Roof</t>
  </si>
  <si>
    <t>Run off Coefficient</t>
  </si>
  <si>
    <t>Deck</t>
  </si>
  <si>
    <t>Green Roof Area</t>
  </si>
  <si>
    <t>100mm depth of soil with sedum planted on top</t>
  </si>
  <si>
    <t>1:50 yr storm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</si>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</sst>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5" fontId="0" fillId="2" borderId="0" xfId="0" applyNumberFormat="1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43" fontId="0" fillId="0" borderId="0" xfId="1" applyNumberFormat="1" applyFont="1" applyAlignment="1">
      <alignment horizontal="center"/>
    </xf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462642</xdr:colOff>
      <xdr:row>0</xdr:row>
      <xdr:rowOff>81643</xdr:rowOff>
    </xdr:from>
    <xdr:to>
      <xdr:col>20</xdr:col>
      <xdr:colOff>122384</xdr:colOff>
      <xdr:row>6</xdr:row>
      <xdr:rowOff>132601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7342" y="81643"/>
          <a:ext cx="1488542" cy="1193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13" sqref="H13"/>
    </sheetView>
  </sheetViews>
  <sheetFormatPr defaultRowHeight="15" x14ac:dyDescent="0.25"/>
  <cols>
    <col min="1" max="1" width="17.7109375" bestFit="1" customWidth="1"/>
    <col min="10" max="10" width="10.5703125" bestFit="1" customWidth="1"/>
  </cols>
  <sheetData>
    <row r="1" spans="1:17" x14ac:dyDescent="0.25">
      <c r="A1" s="1" t="s">
        <v>1</v>
      </c>
      <c r="B1" s="2" t="s">
        <v>2</v>
      </c>
      <c r="C1" s="2"/>
      <c r="D1" s="2"/>
      <c r="E1" s="2"/>
      <c r="F1" s="2"/>
      <c r="J1" s="3"/>
      <c r="K1" s="3"/>
    </row>
    <row r="2" spans="1:17" x14ac:dyDescent="0.25">
      <c r="A2" s="1" t="s">
        <v>3</v>
      </c>
      <c r="B2" s="2" t="s">
        <v>4</v>
      </c>
      <c r="C2" s="2"/>
      <c r="D2" s="2"/>
      <c r="E2" s="2"/>
      <c r="F2" s="2"/>
      <c r="I2" s="4" t="s">
        <v>5</v>
      </c>
      <c r="J2" s="10">
        <f>J4+J6</f>
        <v>190</v>
      </c>
      <c r="K2" s="5"/>
      <c r="P2" t="s">
        <v>6</v>
      </c>
      <c r="Q2">
        <v>26.5</v>
      </c>
    </row>
    <row r="3" spans="1:17" x14ac:dyDescent="0.25">
      <c r="A3" s="1" t="s">
        <v>7</v>
      </c>
      <c r="B3" s="6">
        <v>42711</v>
      </c>
      <c r="C3" s="2"/>
      <c r="D3" s="2"/>
      <c r="E3" s="2"/>
      <c r="F3" s="2"/>
      <c r="I3" s="4"/>
      <c r="J3" s="10"/>
      <c r="K3" s="3"/>
      <c r="P3" t="s">
        <v>9</v>
      </c>
      <c r="Q3">
        <v>53</v>
      </c>
    </row>
    <row r="4" spans="1:17" x14ac:dyDescent="0.25">
      <c r="I4" s="4" t="s">
        <v>10</v>
      </c>
      <c r="J4" s="10">
        <f>Q2+Q5</f>
        <v>76.5</v>
      </c>
      <c r="K4" s="7"/>
      <c r="P4" s="8" t="s">
        <v>11</v>
      </c>
      <c r="Q4">
        <f>190-Q2-Q5-Q3</f>
        <v>60.5</v>
      </c>
    </row>
    <row r="5" spans="1:17" x14ac:dyDescent="0.25">
      <c r="I5" s="4" t="s">
        <v>12</v>
      </c>
      <c r="J5" s="10">
        <v>0.95</v>
      </c>
      <c r="K5" s="7"/>
      <c r="P5" t="s">
        <v>13</v>
      </c>
      <c r="Q5">
        <v>50</v>
      </c>
    </row>
    <row r="6" spans="1:17" x14ac:dyDescent="0.25">
      <c r="I6" s="4" t="s">
        <v>14</v>
      </c>
      <c r="J6" s="10">
        <f>Q4+Q3</f>
        <v>113.5</v>
      </c>
      <c r="K6" s="3"/>
      <c r="Q6" s="9">
        <f>SUM(Q2:Q5)</f>
        <v>190</v>
      </c>
    </row>
    <row r="7" spans="1:17" x14ac:dyDescent="0.25">
      <c r="I7" s="4" t="s">
        <v>12</v>
      </c>
      <c r="J7" s="10">
        <v>0.45</v>
      </c>
      <c r="K7" s="7" t="s">
        <v>15</v>
      </c>
    </row>
    <row r="8" spans="1:17" x14ac:dyDescent="0.25">
      <c r="I8" s="4"/>
      <c r="J8" s="10"/>
      <c r="K8" s="7"/>
    </row>
    <row r="9" spans="1:17" x14ac:dyDescent="0.25">
      <c r="I9" s="4" t="s">
        <v>16</v>
      </c>
      <c r="J9" s="11">
        <v>188.9</v>
      </c>
    </row>
    <row r="10" spans="1:17" x14ac:dyDescent="0.25">
      <c r="J10" s="11"/>
    </row>
    <row r="11" spans="1:17" x14ac:dyDescent="0.25">
      <c r="J11" s="11"/>
    </row>
    <row r="12" spans="1:17" x14ac:dyDescent="0.25">
      <c r="I12" s="9" t="s">
        <v>0</v>
      </c>
      <c r="J12" s="11">
        <f>(J4*J5*J9)+(J6*J7*J9)</f>
        <v>23376.375</v>
      </c>
      <c r="K12" t="s">
        <v>17</v>
      </c>
    </row>
    <row r="13" spans="1:17" x14ac:dyDescent="0.25">
      <c r="I13" s="4" t="s">
        <v>8</v>
      </c>
      <c r="J13" s="10">
        <v>50000</v>
      </c>
      <c r="K13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2017-02-25T05:30:52Z</dcterms:created>
  <dcterms:modified xsi:type="dcterms:W3CDTF">2017-02-25T05:33:56Z</dcterms:modified>
</cp:coreProperties>
</file>